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Planilha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<sst xmlns="http://schemas.openxmlformats.org/spreadsheetml/2006/main" count="16" uniqueCount="16">
  <si>
    <t>Município de :</t>
  </si>
  <si>
    <t>LEI DE DIRETRIZES ORÇAMENTÁRIAS  PARA 2022</t>
  </si>
  <si>
    <r>
      <rPr>
        <b/>
        <sz val="9"/>
        <color indexed="10"/>
        <rFont val="Arial"/>
        <family val="2"/>
        <charset val="0"/>
      </rPr>
      <t xml:space="preserve">TABELA  01 </t>
    </r>
    <r>
      <rPr>
        <b/>
        <sz val="9"/>
        <rFont val="Arial"/>
        <family val="2"/>
        <charset val="0"/>
      </rPr>
      <t>- Parâmentos Utilizados nas Estimativas das Receitas e Despesas</t>
    </r>
  </si>
  <si>
    <t>Indicador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</si>
  <si>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</si>
  <si>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</si>
  <si>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</si>
  <si>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</si>
  <si>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</si>
  <si>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TRANSFER CORR DA UNIÃO</t>
  </si>
  <si>
    <t>CRESC.REAL DAS TRANSFER CORR DO ESTADO</t>
  </si>
  <si>
    <t>PERCENTUAL DE AUMENTO SALARIAL - EXECUTVO</t>
  </si>
  <si>
    <t>PERCENTUAL DE AUMENTO SALARIAL - LEGISLATIVO</t>
  </si>
  <si>
    <t xml:space="preserve">CRESCIMENTO DOS INVESTIMENTOS </t>
  </si>
  <si>
    <t>Taxa de Juros Selic (Média do Ano)</t>
  </si>
  <si>
    <t>Taxa de Câmbio (Média do Ano)</t>
  </si>
</sst>
</file>

<file path=xl/styles.xml><?xml version="1.0" encoding="utf-8"?>
<styleSheet xmlns="http://schemas.openxmlformats.org/spreadsheetml/2006/main">
  <numFmts count="6">
    <numFmt numFmtId="176" formatCode="_-* #,##0_-;\-* #,##0_-;_-* &quot;-&quot;_-;_-@_-"/>
    <numFmt numFmtId="177" formatCode="_-&quot;R$&quot;\ * #,##0_-;\-&quot;R$&quot;\ * #,##0_-;_-&quot;R$&quot;\ * &quot;-&quot;_-;_-@_-"/>
    <numFmt numFmtId="178" formatCode="#,##0.00;\-#,##0.00"/>
    <numFmt numFmtId="179" formatCode="_-* #,##0.00_-;\-* #,##0.00_-;_-* &quot;-&quot;??_-;_-@_-"/>
    <numFmt numFmtId="180" formatCode="_-&quot;R$&quot;\ * #,##0.00_-;\-&quot;R$&quot;\ * #,##0.00_-;_-&quot;R$&quot;\ * &quot;-&quot;??_-;_-@_-"/>
    <numFmt numFmtId="181" formatCode="#,##0;[Red]\-#,##0"/>
  </numFmts>
  <fonts count="28">
    <font>
      <sz val="10"/>
      <color theme="1"/>
      <name val="Calibri"/>
      <charset val="134"/>
      <scheme val="minor"/>
    </font>
    <font>
      <sz val="9"/>
      <name val="Arial"/>
      <family val="2"/>
      <charset val="0"/>
    </font>
    <font>
      <b/>
      <sz val="9"/>
      <name val="Arial"/>
      <family val="2"/>
      <charset val="0"/>
    </font>
    <font>
      <b/>
      <sz val="10"/>
      <name val="Arial"/>
      <family val="2"/>
      <charset val="0"/>
    </font>
    <font>
      <sz val="10"/>
      <name val="Arial"/>
      <family val="2"/>
      <charset val="0"/>
    </font>
    <font>
      <b/>
      <i/>
      <sz val="11"/>
      <name val="Arial"/>
      <family val="2"/>
      <charset val="0"/>
    </font>
    <font>
      <sz val="11"/>
      <name val="Arial"/>
      <family val="2"/>
      <charset val="0"/>
    </font>
    <font>
      <b/>
      <i/>
      <sz val="9"/>
      <name val="Arial"/>
      <family val="2"/>
      <charset val="0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9"/>
      <color indexed="10"/>
      <name val="Arial"/>
      <family val="2"/>
      <charset val="0"/>
    </font>
  </fonts>
  <fills count="3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0.799981688894314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52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4" borderId="1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/>
    <xf numFmtId="181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" borderId="5" xfId="0" applyFont="1" applyFill="1" applyBorder="1" applyAlignment="1" applyProtection="1">
      <protection locked="0"/>
    </xf>
    <xf numFmtId="10" fontId="4" fillId="2" borderId="5" xfId="0" applyNumberFormat="1" applyFont="1" applyFill="1" applyBorder="1" applyAlignment="1" applyProtection="1">
      <alignment horizontal="right"/>
      <protection locked="0"/>
    </xf>
    <xf numFmtId="10" fontId="4" fillId="2" borderId="5" xfId="0" applyNumberFormat="1" applyFont="1" applyFill="1" applyBorder="1" applyAlignment="1" applyProtection="1">
      <alignment horizontal="center"/>
    </xf>
    <xf numFmtId="10" fontId="4" fillId="4" borderId="5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/>
    <xf numFmtId="10" fontId="4" fillId="2" borderId="5" xfId="0" applyNumberFormat="1" applyFont="1" applyFill="1" applyBorder="1" applyAlignment="1">
      <alignment horizontal="center"/>
    </xf>
    <xf numFmtId="0" fontId="3" fillId="5" borderId="5" xfId="0" applyFont="1" applyFill="1" applyBorder="1" applyAlignment="1"/>
    <xf numFmtId="10" fontId="4" fillId="4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/>
    <xf numFmtId="10" fontId="4" fillId="2" borderId="5" xfId="0" applyNumberFormat="1" applyFont="1" applyFill="1" applyBorder="1" applyAlignment="1"/>
    <xf numFmtId="178" fontId="4" fillId="2" borderId="5" xfId="0" applyNumberFormat="1" applyFont="1" applyFill="1" applyBorder="1" applyAlignment="1"/>
    <xf numFmtId="178" fontId="4" fillId="2" borderId="5" xfId="0" applyNumberFormat="1" applyFont="1" applyFill="1" applyBorder="1" applyAlignment="1" applyProtection="1">
      <alignment horizontal="center"/>
    </xf>
    <xf numFmtId="178" fontId="4" fillId="4" borderId="5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161925</xdr:colOff>
      <xdr:row>23</xdr:row>
      <xdr:rowOff>66675</xdr:rowOff>
    </xdr:from>
    <xdr:to>
      <xdr:col>7</xdr:col>
      <xdr:colOff>0</xdr:colOff>
      <xdr:row>31</xdr:row>
      <xdr:rowOff>2540</xdr:rowOff>
    </xdr:to>
    <xdr:sp>
      <xdr:nvSpPr>
        <xdr:cNvPr id="2" name="Rectangle 1"/>
        <xdr:cNvSpPr>
          <a:spLocks noChangeArrowheads="1"/>
        </xdr:cNvSpPr>
      </xdr:nvSpPr>
      <xdr:spPr>
        <a:xfrm>
          <a:off x="161925" y="3095625"/>
          <a:ext cx="7362825" cy="11550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22860" rIns="0" bIns="0" anchor="t" upright="1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1 - Os parâmetros acima foram utilizados para as projeções de receitas e despesas, bem como para os cálculos em valores correntes e constantes, de acordo com sua pertinência, ou não com as origem/espécie/rubrica de receita e/ou grupo de natureza de despesa.                                                                                   </a:t>
          </a:r>
          <a:endParaRPr lang="pt-BR" sz="1000" b="0" i="0" u="none" strike="noStrike" baseline="0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 2 - Os percentuais referentes ao IPCA,  Variação do PIB, Taxa Slic e Taxa de Câmbio foram extraídos do Siste de Expectativas de Mercado do Banco Central do Brasil (https://www3.bcb.gov.br/expectativas/publico/consulta/serieestatisticas) </a:t>
          </a:r>
          <a:endParaRPr lang="pt-BR" altLang="en-US" sz="1000" b="0" i="0" u="none" strike="noStrike" baseline="0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xdr:twoCellAnchor>
    <xdr:from>
      <xdr:col>6</xdr:col>
      <xdr:colOff>371475</xdr:colOff>
      <xdr:row>26</xdr:row>
      <xdr:rowOff>0</xdr:rowOff>
    </xdr:from>
    <xdr:to>
      <xdr:col>6</xdr:col>
      <xdr:colOff>381000</xdr:colOff>
      <xdr:row>26</xdr:row>
      <xdr:rowOff>0</xdr:rowOff>
    </xdr:to>
    <xdr:sp>
      <xdr:nvSpPr>
        <xdr:cNvPr id="3" name="Line 8"/>
        <xdr:cNvSpPr/>
      </xdr:nvSpPr>
      <xdr:spPr>
        <a:xfrm flipH="1">
          <a:off x="7277100" y="348615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contabilidade\Desktop\LDO%202022\LDO2022\Anexos%20L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s"/>
      <sheetName val="Projeções"/>
      <sheetName val="RCL"/>
      <sheetName val="Pessoal"/>
      <sheetName val="Dívida"/>
      <sheetName val="RPrim-Nom"/>
      <sheetName val="Metas Cons"/>
      <sheetName val="MetasRPPS"/>
      <sheetName val=" Avaliação"/>
      <sheetName val="Comparação"/>
      <sheetName val=" Patrimônio"/>
      <sheetName val=" Alienação"/>
      <sheetName val="RPPS-Fin-Atuarial"/>
      <sheetName val="precatórios"/>
      <sheetName val="Renúncia"/>
      <sheetName val="DOCC"/>
      <sheetName val="Anexo Riscos"/>
      <sheetName val="Anexo III - Metas e Prioridades"/>
      <sheetName val="Anexo IV - Cons do Patrimônio"/>
    </sheetNames>
    <sheetDataSet>
      <sheetData sheetId="0"/>
      <sheetData sheetId="1">
        <row r="9">
          <cell r="C9">
            <v>16941150.78</v>
          </cell>
          <cell r="D9">
            <v>18879782.73</v>
          </cell>
          <cell r="E9">
            <v>18838165.12</v>
          </cell>
        </row>
        <row r="40">
          <cell r="C40">
            <v>36297299.46</v>
          </cell>
          <cell r="D40">
            <v>38675154.28</v>
          </cell>
          <cell r="E40">
            <v>52119282.98</v>
          </cell>
          <cell r="F40">
            <v>44070500</v>
          </cell>
        </row>
        <row r="52">
          <cell r="C52">
            <v>35368083.39</v>
          </cell>
          <cell r="D52">
            <v>38220248.21</v>
          </cell>
          <cell r="E52">
            <v>40322640.54</v>
          </cell>
          <cell r="F52">
            <v>48116550.12</v>
          </cell>
        </row>
        <row r="138">
          <cell r="C138">
            <v>3915306.85</v>
          </cell>
          <cell r="D138">
            <v>10611733.44</v>
          </cell>
          <cell r="E138">
            <v>11511186.3</v>
          </cell>
          <cell r="F138">
            <v>26620000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7" workbookViewId="0">
      <selection activeCell="P17" sqref="P17"/>
    </sheetView>
  </sheetViews>
  <sheetFormatPr defaultColWidth="8.85714285714286" defaultRowHeight="12"/>
  <cols>
    <col min="1" max="1" width="53.5714285714286" style="1" customWidth="1"/>
    <col min="2" max="2" width="10" style="1" customWidth="1"/>
    <col min="3" max="3" width="9.71428571428571" style="1" customWidth="1"/>
    <col min="4" max="4" width="10.2857142857143" style="1" customWidth="1"/>
    <col min="5" max="5" width="10.7142857142857" style="1" customWidth="1"/>
    <col min="6" max="7" width="9.28571428571429" style="1" customWidth="1"/>
    <col min="8" max="16384" width="8.85714285714286" style="1"/>
  </cols>
  <sheetData>
    <row r="1" s="1" customFormat="1" hidden="1"/>
    <row r="2" s="1" customFormat="1" hidden="1"/>
    <row r="3" s="1" customFormat="1" hidden="1"/>
    <row r="4" s="1" customFormat="1" hidden="1"/>
    <row r="5" s="1" customFormat="1" hidden="1"/>
    <row r="6" s="1" customFormat="1" ht="16.15" hidden="1" customHeight="1"/>
    <row r="7" s="1" customFormat="1" spans="1:10">
      <c r="A7" s="2" t="s">
        <v>0</v>
      </c>
      <c r="B7" s="3"/>
      <c r="C7" s="3"/>
      <c r="D7" s="3"/>
      <c r="E7" s="3"/>
      <c r="F7" s="3"/>
      <c r="G7" s="3"/>
      <c r="H7" s="3"/>
      <c r="I7" s="3"/>
      <c r="J7" s="28"/>
    </row>
    <row r="8" s="1" customFormat="1" spans="1:10">
      <c r="A8" s="4" t="s">
        <v>1</v>
      </c>
      <c r="B8" s="3"/>
      <c r="C8" s="3"/>
      <c r="D8" s="3"/>
      <c r="E8" s="3"/>
      <c r="F8" s="3"/>
      <c r="G8" s="3"/>
      <c r="H8" s="3"/>
      <c r="I8" s="3"/>
      <c r="J8" s="28"/>
    </row>
    <row r="9" s="1" customFormat="1" ht="21" customHeight="1" spans="1:10">
      <c r="A9" s="5" t="s">
        <v>2</v>
      </c>
      <c r="B9" s="6"/>
      <c r="C9" s="6"/>
      <c r="D9" s="6"/>
      <c r="E9" s="6"/>
      <c r="F9" s="6"/>
      <c r="G9" s="6"/>
      <c r="H9" s="7"/>
      <c r="I9" s="7"/>
      <c r="J9" s="29"/>
    </row>
    <row r="10" s="1" customFormat="1" ht="25.5" customHeight="1" spans="1:10">
      <c r="A10" s="8" t="s">
        <v>3</v>
      </c>
      <c r="B10" s="8">
        <v>2019</v>
      </c>
      <c r="C10" s="8">
        <f t="shared" ref="C10:G10" si="0">B10+1</f>
        <v>2020</v>
      </c>
      <c r="D10" s="8">
        <f t="shared" si="0"/>
        <v>2021</v>
      </c>
      <c r="E10" s="8">
        <f t="shared" si="0"/>
        <v>2022</v>
      </c>
      <c r="F10" s="8">
        <f t="shared" si="0"/>
        <v>2023</v>
      </c>
      <c r="G10" s="8">
        <f t="shared" si="0"/>
        <v>2024</v>
      </c>
      <c r="H10" s="9"/>
      <c r="I10" s="9"/>
      <c r="J10" s="9"/>
    </row>
    <row r="11" s="1" customFormat="1" ht="12.75" spans="1:7">
      <c r="A11" s="10" t="s">
        <v>4</v>
      </c>
      <c r="B11" s="11">
        <v>0.0431</v>
      </c>
      <c r="C11" s="12">
        <v>0.0452</v>
      </c>
      <c r="D11" s="12">
        <v>0.0599</v>
      </c>
      <c r="E11" s="13">
        <v>0.0381</v>
      </c>
      <c r="F11" s="13">
        <v>0.0334</v>
      </c>
      <c r="G11" s="13">
        <v>0.0324</v>
      </c>
    </row>
    <row r="12" s="1" customFormat="1" ht="12.75" spans="1:7">
      <c r="A12" s="10" t="s">
        <v>5</v>
      </c>
      <c r="B12" s="11">
        <v>0.011</v>
      </c>
      <c r="C12" s="12">
        <v>-0.041</v>
      </c>
      <c r="D12" s="12">
        <v>0.0496</v>
      </c>
      <c r="E12" s="13">
        <v>0.0427</v>
      </c>
      <c r="F12" s="13">
        <v>0.0244</v>
      </c>
      <c r="G12" s="13">
        <v>0.0244</v>
      </c>
    </row>
    <row r="13" s="1" customFormat="1" ht="12.75" spans="1:7">
      <c r="A13" s="14" t="s">
        <v>6</v>
      </c>
      <c r="B13" s="15">
        <v>0.01</v>
      </c>
      <c r="C13" s="15">
        <v>0.015</v>
      </c>
      <c r="D13" s="15">
        <v>-0.075</v>
      </c>
      <c r="E13" s="12">
        <v>0.0225</v>
      </c>
      <c r="F13" s="12">
        <v>0.0145</v>
      </c>
      <c r="G13" s="12">
        <v>0.0127</v>
      </c>
    </row>
    <row r="14" s="1" customFormat="1" ht="12.75" spans="1:7">
      <c r="A14" s="16" t="s">
        <v>7</v>
      </c>
      <c r="B14" s="15">
        <v>0.05</v>
      </c>
      <c r="C14" s="15">
        <v>-0.005</v>
      </c>
      <c r="D14" s="15">
        <v>0.015</v>
      </c>
      <c r="E14" s="12">
        <v>0.015</v>
      </c>
      <c r="F14" s="12">
        <v>0.02</v>
      </c>
      <c r="G14" s="12">
        <f>(D14+E14+F14)/3</f>
        <v>0.0166666666666667</v>
      </c>
    </row>
    <row r="15" s="1" customFormat="1" ht="12.75" spans="1:7">
      <c r="A15" s="16" t="s">
        <v>8</v>
      </c>
      <c r="B15" s="15">
        <f>IF([1]Projeções!C9=0,"0",(([1]Projeções!D9/[1]Projeções!C9)-1)-B11-B12)</f>
        <v>0.0603333094708456</v>
      </c>
      <c r="C15" s="15">
        <f>IF([1]Projeções!D9=0,"0",(([1]Projeções!E9/[1]Projeções!D9)-1)-C11-C12)</f>
        <v>-0.00640434793107404</v>
      </c>
      <c r="D15" s="15">
        <v>0.125</v>
      </c>
      <c r="E15" s="12">
        <v>0.0125</v>
      </c>
      <c r="F15" s="12">
        <v>0.0137</v>
      </c>
      <c r="G15" s="12">
        <v>0.0185</v>
      </c>
    </row>
    <row r="16" s="1" customFormat="1" ht="12.75" spans="1:7">
      <c r="A16" s="16" t="s">
        <v>9</v>
      </c>
      <c r="B16" s="15">
        <f>IF([1]Projeções!C40=0,"0",(([1]Projeções!D40/[1]Projeções!C40)-1)-B11-B12)</f>
        <v>0.0114105160817933</v>
      </c>
      <c r="C16" s="15">
        <f>IF([1]Projeções!D40=0,"0",(([1]Projeções!E40/[1]Projeções!D40)-1)-C11-C12)</f>
        <v>0.343416679242372</v>
      </c>
      <c r="D16" s="15">
        <f>IF([1]Projeções!E40=0,"0",(([1]Projeções!F40/[1]Projeções!E40)-1)-D11-D12)</f>
        <v>-0.263930040472518</v>
      </c>
      <c r="E16" s="12">
        <f t="shared" ref="E16:E20" si="1">(B16+C16+D16)/3</f>
        <v>0.0302990516172158</v>
      </c>
      <c r="F16" s="12">
        <f t="shared" ref="F16:F20" si="2">(C16+D16+E16)/3</f>
        <v>0.0365952301290233</v>
      </c>
      <c r="G16" s="12">
        <v>0.065</v>
      </c>
    </row>
    <row r="17" s="1" customFormat="1" ht="12.75" spans="1:7">
      <c r="A17" s="16" t="s">
        <v>10</v>
      </c>
      <c r="B17" s="15">
        <f>IF([1]Projeções!C52=0,"0",(([1]Projeções!D52/[1]Projeções!C52)-1)-B11-B12)</f>
        <v>0.0265423347442806</v>
      </c>
      <c r="C17" s="15">
        <f>IF([1]Projeções!D52=0,"0",(([1]Projeções!E52/[1]Projeções!D52)-1)-C11-C12)</f>
        <v>0.0508072913825279</v>
      </c>
      <c r="D17" s="15">
        <f>IF([1]Projeções!E52=0,"0",(([1]Projeções!F52/[1]Projeções!E52)-1)-D11-D12)</f>
        <v>0.0837886704745547</v>
      </c>
      <c r="E17" s="12">
        <f t="shared" si="1"/>
        <v>0.0537127655337877</v>
      </c>
      <c r="F17" s="12">
        <f t="shared" si="2"/>
        <v>0.0627695757969568</v>
      </c>
      <c r="G17" s="12">
        <f>(D17+E17+F17)/3</f>
        <v>0.0667570039350997</v>
      </c>
    </row>
    <row r="18" s="1" customFormat="1" ht="12.75" spans="1:7">
      <c r="A18" s="10" t="s">
        <v>11</v>
      </c>
      <c r="B18" s="17">
        <v>0.01</v>
      </c>
      <c r="C18" s="17">
        <v>0.005</v>
      </c>
      <c r="D18" s="17">
        <v>0</v>
      </c>
      <c r="E18" s="13">
        <v>0.0431</v>
      </c>
      <c r="F18" s="13">
        <v>0.005</v>
      </c>
      <c r="G18" s="13">
        <v>0.005</v>
      </c>
    </row>
    <row r="19" s="1" customFormat="1" ht="12.75" spans="1:7">
      <c r="A19" s="10" t="s">
        <v>12</v>
      </c>
      <c r="B19" s="17">
        <v>0.01</v>
      </c>
      <c r="C19" s="17">
        <v>0.005</v>
      </c>
      <c r="D19" s="17">
        <v>0</v>
      </c>
      <c r="E19" s="17">
        <v>0.0431</v>
      </c>
      <c r="F19" s="17">
        <v>0.005</v>
      </c>
      <c r="G19" s="17">
        <v>0.005</v>
      </c>
    </row>
    <row r="20" s="1" customFormat="1" ht="12.75" spans="1:7">
      <c r="A20" s="18" t="s">
        <v>13</v>
      </c>
      <c r="B20" s="15">
        <f>IF([1]Projeções!C138=0,"0",(([1]Projeções!D138/[1]Projeções!C138)-1)-B11-B12)</f>
        <v>1.65621973905187</v>
      </c>
      <c r="C20" s="15">
        <f>IF([1]Projeções!D138=0,"0",(([1]Projeções!E138/[1]Projeções!D138)-1)-C11-C12)</f>
        <v>0.080560219909934</v>
      </c>
      <c r="D20" s="15">
        <f>IF([1]Projeções!E138=0,"0",(([1]Projeções!F138/[1]Projeções!E138)-1)-D11-D12)</f>
        <v>1.20303315742097</v>
      </c>
      <c r="E20" s="12">
        <f t="shared" si="1"/>
        <v>0.979937705460925</v>
      </c>
      <c r="F20" s="12">
        <f t="shared" si="2"/>
        <v>0.754510360930609</v>
      </c>
      <c r="G20" s="12">
        <f>(D20+E20+F20)/3</f>
        <v>0.979160407937501</v>
      </c>
    </row>
    <row r="21" s="1" customFormat="1" ht="12.75" spans="1:7">
      <c r="A21" s="18" t="s">
        <v>14</v>
      </c>
      <c r="B21" s="19">
        <v>0.065</v>
      </c>
      <c r="C21" s="19">
        <v>0.049</v>
      </c>
      <c r="D21" s="12">
        <v>0.0659</v>
      </c>
      <c r="E21" s="13">
        <v>0.0679</v>
      </c>
      <c r="F21" s="13">
        <v>0.0662</v>
      </c>
      <c r="G21" s="13">
        <v>0.0652</v>
      </c>
    </row>
    <row r="22" s="1" customFormat="1" ht="12.75" spans="1:7">
      <c r="A22" s="18" t="s">
        <v>15</v>
      </c>
      <c r="B22" s="20">
        <v>3.65</v>
      </c>
      <c r="C22" s="20">
        <v>3.94</v>
      </c>
      <c r="D22" s="21">
        <v>5.07</v>
      </c>
      <c r="E22" s="22">
        <v>5.15</v>
      </c>
      <c r="F22" s="22">
        <v>5.07</v>
      </c>
      <c r="G22" s="22">
        <v>5.02</v>
      </c>
    </row>
    <row r="23" s="1" customFormat="1" ht="15" spans="1:7">
      <c r="A23" s="23"/>
      <c r="B23" s="23"/>
      <c r="C23" s="24"/>
      <c r="D23" s="24"/>
      <c r="E23" s="24"/>
      <c r="F23" s="24"/>
      <c r="G23" s="24"/>
    </row>
    <row r="24" s="1" customFormat="1" spans="1:7">
      <c r="A24" s="25"/>
      <c r="B24" s="26"/>
      <c r="C24" s="26"/>
      <c r="D24" s="26"/>
      <c r="E24" s="26"/>
      <c r="F24" s="26"/>
      <c r="G24" s="26"/>
    </row>
    <row r="25" s="1" customFormat="1" spans="1:8">
      <c r="A25" s="26"/>
      <c r="B25" s="26"/>
      <c r="C25" s="26"/>
      <c r="D25" s="26"/>
      <c r="E25" s="26"/>
      <c r="F25" s="26"/>
      <c r="G25" s="26"/>
      <c r="H25" s="27"/>
    </row>
    <row r="26" s="1" customFormat="1" spans="1:8">
      <c r="A26" s="26"/>
      <c r="B26" s="26"/>
      <c r="C26" s="26"/>
      <c r="D26" s="26"/>
      <c r="E26" s="26"/>
      <c r="F26" s="26"/>
      <c r="G26" s="26"/>
      <c r="H26" s="27"/>
    </row>
  </sheetData>
  <mergeCells count="4">
    <mergeCell ref="A7:J7"/>
    <mergeCell ref="A8:J8"/>
    <mergeCell ref="A9:J9"/>
    <mergeCell ref="A24:G26"/>
  </mergeCells>
  <pageMargins left="0.354166666666667" right="0.118055555555556" top="0.629861111111111" bottom="0.511805555555556" header="0.5" footer="0.5"/>
  <pageSetup paperSize="9" scale="13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contabilidade</cp:lastModifiedBy>
  <dcterms:created xsi:type="dcterms:W3CDTF">2021-08-27T13:02:03Z</dcterms:created>
  <dcterms:modified xsi:type="dcterms:W3CDTF">2021-08-27T13:09:14Z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F18044F0305E49CFA644C9A4676BDE2C</vt:lpwstr>
  </property>
  <property fmtid="{D5CDD505-2E9C-101B-9397-08002B2CF9AE}" pid="3" name="KSOProductBuildVer">
    <vt:lpwstr>1046-11.2.0.10265</vt:lpwstr>
  </property>
</Properties>
</file>